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71.5\contabilidade\COLABORADORES\LUCY MONTORO - SAMU\ADMINISTRATIVO SAMU\Demonstrativos SAMU\CONTROLADORIA - SITE\7. Demonstrativo Financeiro\Registro de Receitas e Despesas\2023\"/>
    </mc:Choice>
  </mc:AlternateContent>
  <xr:revisionPtr revIDLastSave="0" documentId="13_ncr:1_{7E2DDBEB-5DCD-4A8A-B61C-E6B99BC88F29}" xr6:coauthVersionLast="47" xr6:coauthVersionMax="47" xr10:uidLastSave="{00000000-0000-0000-0000-000000000000}"/>
  <bookViews>
    <workbookView xWindow="-105" yWindow="0" windowWidth="14610" windowHeight="15585" xr2:uid="{B97AEA4F-47E4-4713-A1FC-5437D9C4293B}"/>
  </bookViews>
  <sheets>
    <sheet name="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B18" i="1"/>
  <c r="B17" i="1"/>
  <c r="C17" i="1"/>
  <c r="C16" i="1"/>
  <c r="B16" i="1"/>
  <c r="B15" i="1"/>
  <c r="C15" i="1"/>
  <c r="C13" i="1"/>
  <c r="B13" i="1"/>
  <c r="B12" i="1"/>
  <c r="C12" i="1"/>
</calcChain>
</file>

<file path=xl/sharedStrings.xml><?xml version="1.0" encoding="utf-8"?>
<sst xmlns="http://schemas.openxmlformats.org/spreadsheetml/2006/main" count="17" uniqueCount="17">
  <si>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</si>
  <si>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</si>
  <si>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</si>
  <si>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</si>
  <si>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</si>
  <si>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</si>
  <si>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</si>
  <si>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</si>
  <si>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</si>
  <si>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</si>
  <si>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</si>
  <si>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</si>
  <si>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SAMU 192 - Regional do Alto Vale do Paraíba</t>
  </si>
  <si>
    <t>Fonte: Fluxo de Caixa Mensal - Contabilidade</t>
  </si>
  <si>
    <t>REGISTRO DE RECEITAS E DESPESAS</t>
  </si>
  <si>
    <t>Receitas</t>
  </si>
  <si>
    <t>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</si>
</sst>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44" fontId="0" fillId="0" borderId="1" xfId="0" applyNumberForma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838200</xdr:colOff>
      <xdr:row>1</xdr:row>
      <xdr:rowOff>85725</xdr:rowOff>
    </xdr:from>
    <xdr:to>
      <xdr:col>2</xdr:col>
      <xdr:colOff>1428750</xdr:colOff>
      <xdr:row>4</xdr:row>
      <xdr:rowOff>38100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9125" y="276225"/>
          <a:ext cx="590550" cy="5238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76200</xdr:rowOff>
    </xdr:from>
    <xdr:to>
      <xdr:col>0</xdr:col>
      <xdr:colOff>1257300</xdr:colOff>
      <xdr:row>4</xdr:row>
      <xdr:rowOff>38100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FAA47F0-4DA2-21B2-1083-339F1BC47A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76200"/>
          <a:ext cx="108585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1"/>
  <sheetViews>
    <sheetView showGridLines="0" tabSelected="1" zoomScaleNormal="100" workbookViewId="0">
      <selection activeCell="B18" sqref="B18"/>
    </sheetView>
  </sheetViews>
  <sheetFormatPr defaultRowHeight="15" x14ac:dyDescent="0.25"/>
  <cols>
    <col min="1" max="1" width="24.42578125" customWidth="1"/>
    <col min="2" max="2" width="29.42578125" customWidth="1"/>
    <col min="3" max="3" width="23.85546875" customWidth="1"/>
  </cols>
  <sheetData>
    <row r="2" spans="1:3" x14ac:dyDescent="0.25">
      <c r="A2" s="6" t="s">
        <v>12</v>
      </c>
      <c r="B2" s="6"/>
      <c r="C2" s="6"/>
    </row>
    <row r="3" spans="1:3" x14ac:dyDescent="0.25">
      <c r="B3" s="5"/>
      <c r="C3" s="5"/>
    </row>
    <row r="4" spans="1:3" x14ac:dyDescent="0.25">
      <c r="A4" s="6" t="s">
        <v>14</v>
      </c>
      <c r="B4" s="6"/>
      <c r="C4" s="6"/>
    </row>
    <row r="6" spans="1:3" x14ac:dyDescent="0.25">
      <c r="A6" s="1">
        <v>2023</v>
      </c>
      <c r="B6" s="1" t="s">
        <v>15</v>
      </c>
      <c r="C6" s="1" t="s">
        <v>16</v>
      </c>
    </row>
    <row r="7" spans="1:3" x14ac:dyDescent="0.25">
      <c r="A7" s="2" t="s">
        <v>0</v>
      </c>
      <c r="B7" s="3">
        <v>2136934.58</v>
      </c>
      <c r="C7" s="3">
        <v>2103042.5</v>
      </c>
    </row>
    <row r="8" spans="1:3" x14ac:dyDescent="0.25">
      <c r="A8" s="2" t="s">
        <v>1</v>
      </c>
      <c r="B8" s="3">
        <v>2036407.11</v>
      </c>
      <c r="C8" s="4">
        <v>1935267.78</v>
      </c>
    </row>
    <row r="9" spans="1:3" x14ac:dyDescent="0.25">
      <c r="A9" s="2" t="s">
        <v>2</v>
      </c>
      <c r="B9" s="3">
        <v>2037264.75</v>
      </c>
      <c r="C9" s="4">
        <v>2114894.5099999998</v>
      </c>
    </row>
    <row r="10" spans="1:3" x14ac:dyDescent="0.25">
      <c r="A10" s="2" t="s">
        <v>3</v>
      </c>
      <c r="B10" s="3">
        <v>2036931.67</v>
      </c>
      <c r="C10" s="4">
        <v>1808339.29</v>
      </c>
    </row>
    <row r="11" spans="1:3" x14ac:dyDescent="0.25">
      <c r="A11" s="2" t="s">
        <v>4</v>
      </c>
      <c r="B11" s="3">
        <v>2034583.04</v>
      </c>
      <c r="C11" s="4">
        <v>2247093.94</v>
      </c>
    </row>
    <row r="12" spans="1:3" x14ac:dyDescent="0.25">
      <c r="A12" s="2" t="s">
        <v>5</v>
      </c>
      <c r="B12" s="4">
        <f>2036955.38+63.12</f>
        <v>2037018.5</v>
      </c>
      <c r="C12" s="4">
        <f>2048333.14+593</f>
        <v>2048926.14</v>
      </c>
    </row>
    <row r="13" spans="1:3" x14ac:dyDescent="0.25">
      <c r="A13" s="2" t="s">
        <v>6</v>
      </c>
      <c r="B13" s="4">
        <f>2052761.56+63.72</f>
        <v>2052825.28</v>
      </c>
      <c r="C13" s="4">
        <f>2030608.64+593</f>
        <v>2031201.64</v>
      </c>
    </row>
    <row r="14" spans="1:3" x14ac:dyDescent="0.25">
      <c r="A14" s="2" t="s">
        <v>7</v>
      </c>
      <c r="B14" s="4">
        <v>2051653.27</v>
      </c>
      <c r="C14" s="4">
        <v>2116353.9500000002</v>
      </c>
    </row>
    <row r="15" spans="1:3" x14ac:dyDescent="0.25">
      <c r="A15" s="2" t="s">
        <v>8</v>
      </c>
      <c r="B15" s="3">
        <f>2050118.4+51.28</f>
        <v>2050169.68</v>
      </c>
      <c r="C15" s="3">
        <f>2151949.43+593</f>
        <v>2152542.4300000002</v>
      </c>
    </row>
    <row r="16" spans="1:3" x14ac:dyDescent="0.25">
      <c r="A16" s="2" t="s">
        <v>9</v>
      </c>
      <c r="B16" s="3">
        <f>2049975.01+50.9</f>
        <v>2050025.91</v>
      </c>
      <c r="C16" s="3">
        <f>2035444.39+593</f>
        <v>2036037.39</v>
      </c>
    </row>
    <row r="17" spans="1:3" x14ac:dyDescent="0.25">
      <c r="A17" s="2" t="s">
        <v>10</v>
      </c>
      <c r="B17" s="3">
        <f>2145232.59+59.96</f>
        <v>2145292.5499999998</v>
      </c>
      <c r="C17" s="3">
        <f>2079305.83+1796.08</f>
        <v>2081101.9100000001</v>
      </c>
    </row>
    <row r="18" spans="1:3" x14ac:dyDescent="0.25">
      <c r="A18" s="2" t="s">
        <v>11</v>
      </c>
      <c r="B18" s="3">
        <f>2144168.93+58.95</f>
        <v>2144227.8800000004</v>
      </c>
      <c r="C18" s="3">
        <f>2297381.7+659</f>
        <v>2298040.7000000002</v>
      </c>
    </row>
    <row r="21" spans="1:3" x14ac:dyDescent="0.25">
      <c r="A21" t="s">
        <v>13</v>
      </c>
    </row>
  </sheetData>
  <mergeCells count="3">
    <mergeCell ref="B3:C3"/>
    <mergeCell ref="A4:C4"/>
    <mergeCell ref="A2:C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Ana Paula Carvalho Honorio</cp:lastModifiedBy>
  <cp:lastPrinted>2023-06-12T17:32:44Z</cp:lastPrinted>
  <dcterms:created xsi:type="dcterms:W3CDTF">2018-08-24T20:28:36Z</dcterms:created>
  <dcterms:modified xsi:type="dcterms:W3CDTF">2024-01-09T19:18:50Z</dcterms:modified>
</cp:coreProperties>
</file>