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6.3\Arquivos\Administrativo\DOCUMENTAÇÃO\CONTABILIDADE\SAMU\SITE\7. Demonstrativo Financeiro\Registro de Receitas e Despesas\"/>
    </mc:Choice>
  </mc:AlternateContent>
  <xr:revisionPtr revIDLastSave="0" documentId="13_ncr:1_{479BFC5D-59EC-4D86-A62C-DDB838A7F70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8" sheetId="2" r:id="rId1"/>
  </sheets>
  <definedNames>
    <definedName name="_xlnm.Print_Area" localSheetId="0">'2018'!$A$1:$C$19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2" l="1"/>
  <c r="B16" i="2"/>
  <c r="B15" i="2"/>
  <c r="B14" i="2"/>
  <c r="B13" i="2"/>
  <c r="B12" i="2"/>
  <c r="B11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<sst xmlns="http://schemas.openxmlformats.org/spreadsheetml/2006/main" count="18" uniqueCount="18">
  <si>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</si>
  <si>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</si>
  <si>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</si>
  <si>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</si>
  <si>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</si>
  <si>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</si>
  <si>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</si>
  <si>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</si>
  <si>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</si>
  <si>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</si>
  <si>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</si>
  <si>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</si>
  <si>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</si>
  <si>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</si>
  <si>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</si>
  <si>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SAMU 192 - Regional São José dos Campos</t>
  </si>
  <si>
    <t>Fonte:  Contrato Gestão 001/2015; 2º Termo Aditivo; 3º Termo Aditivo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</si>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</sst>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charset val="1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5" applyNumberFormat="0" applyAlignment="0" applyProtection="0"/>
    <xf numFmtId="0" fontId="9" fillId="7" borderId="6" applyNumberFormat="0" applyAlignment="0" applyProtection="0"/>
    <xf numFmtId="0" fontId="10" fillId="7" borderId="5" applyNumberFormat="0" applyAlignment="0" applyProtection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0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44" fontId="0" fillId="0" borderId="1" xfId="2" applyFont="1" applyBorder="1"/>
    <xf numFmtId="43" fontId="0" fillId="0" borderId="0" xfId="0" applyNumberFormat="1"/>
    <xf numFmtId="164" fontId="17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35" borderId="1" xfId="0" applyNumberFormat="1" applyFill="1" applyBorder="1"/>
    <xf numFmtId="164" fontId="0" fillId="35" borderId="1" xfId="0" applyNumberFormat="1" applyFill="1" applyBorder="1"/>
  </cellXfs>
  <cellStyles count="48">
    <cellStyle name="20% - Ênfase1" xfId="19" builtinId="30" customBuiltin="1"/>
    <cellStyle name="20% - Ênfase2" xfId="22" builtinId="34" customBuiltin="1"/>
    <cellStyle name="20% - Ênfase3" xfId="25" builtinId="38" customBuiltin="1"/>
    <cellStyle name="20% - Ênfase4" xfId="28" builtinId="42" customBuiltin="1"/>
    <cellStyle name="20% - Ênfase5" xfId="31" builtinId="46" customBuiltin="1"/>
    <cellStyle name="20% - Ênfase6" xfId="34" builtinId="50" customBuiltin="1"/>
    <cellStyle name="40% - Ênfase1" xfId="20" builtinId="31" customBuiltin="1"/>
    <cellStyle name="40% - Ênfase2" xfId="23" builtinId="35" customBuiltin="1"/>
    <cellStyle name="40% - Ênfase3" xfId="26" builtinId="39" customBuiltin="1"/>
    <cellStyle name="40% - Ênfase4" xfId="29" builtinId="43" customBuiltin="1"/>
    <cellStyle name="40% - Ênfase5" xfId="32" builtinId="47" customBuiltin="1"/>
    <cellStyle name="40% - Ênfase6" xfId="35" builtinId="51" customBuiltin="1"/>
    <cellStyle name="60% - Ênfase1 2" xfId="40" xr:uid="{9CBA4E03-C262-47FE-8AF9-09B30C84F880}"/>
    <cellStyle name="60% - Ênfase2 2" xfId="41" xr:uid="{2B1C3B20-0A0A-4EED-88CF-7CE6DF6B7CF4}"/>
    <cellStyle name="60% - Ênfase3 2" xfId="42" xr:uid="{5791414E-F679-4D94-887F-DC3C162D0D3A}"/>
    <cellStyle name="60% - Ênfase4 2" xfId="43" xr:uid="{E29508AF-781C-4472-848E-A038EB0F10A1}"/>
    <cellStyle name="60% - Ênfase5 2" xfId="44" xr:uid="{793D489A-F18C-40F1-8DA2-E338DC238745}"/>
    <cellStyle name="60% - Ênfase6 2" xfId="45" xr:uid="{F82E19FB-F00D-479C-9FDD-9969F3C83A71}"/>
    <cellStyle name="Bom" xfId="7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1" builtinId="33" customBuiltin="1"/>
    <cellStyle name="Ênfase3" xfId="24" builtinId="37" customBuiltin="1"/>
    <cellStyle name="Ênfase4" xfId="27" builtinId="41" customBuiltin="1"/>
    <cellStyle name="Ênfase5" xfId="30" builtinId="45" customBuiltin="1"/>
    <cellStyle name="Ênfase6" xfId="33" builtinId="49" customBuiltin="1"/>
    <cellStyle name="Entrada" xfId="9" builtinId="20" customBuiltin="1"/>
    <cellStyle name="Moeda" xfId="2" builtinId="4"/>
    <cellStyle name="Moeda 2" xfId="1" xr:uid="{7264211E-24AF-4D46-896C-97EFBF882932}"/>
    <cellStyle name="Moeda 3" xfId="46" xr:uid="{8A2DC47C-A75F-40E8-BDCA-6E959D4C4A56}"/>
    <cellStyle name="Neutro 2" xfId="39" xr:uid="{B67A4F80-680F-4D82-BF94-A027D078589D}"/>
    <cellStyle name="Normal" xfId="0" builtinId="0"/>
    <cellStyle name="Nota" xfId="15" builtinId="10" customBuiltin="1"/>
    <cellStyle name="Ruim" xfId="8" builtinId="27" customBuiltin="1"/>
    <cellStyle name="Saída" xfId="10" builtinId="21" customBuiltin="1"/>
    <cellStyle name="TableStyleLight1" xfId="36" xr:uid="{87C535DD-E247-4278-B846-3081523D3050}"/>
    <cellStyle name="Texto de Aviso" xfId="14" builtinId="11" customBuiltin="1"/>
    <cellStyle name="Texto Explicativo" xfId="16" builtinId="53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ítulo 5" xfId="37" xr:uid="{05330351-70AC-4F34-828C-A34F581E97A7}"/>
    <cellStyle name="Total" xfId="17" builtinId="25" customBuiltin="1"/>
    <cellStyle name="Vírgula 2" xfId="47" xr:uid="{D7834B1D-D904-4526-9614-4E4CA547BF83}"/>
    <cellStyle name="Vírgula 2 2" xfId="38" xr:uid="{97C99F18-B06D-4F90-9BFC-19A38F6439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0</xdr:col>
      <xdr:colOff>594717</xdr:colOff>
      <xdr:row>3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showGridLines="0" tabSelected="1" view="pageBreakPreview" zoomScaleNormal="100" zoomScaleSheetLayoutView="100" workbookViewId="0">
      <selection activeCell="I15" sqref="I15"/>
    </sheetView>
  </sheetViews>
  <sheetFormatPr defaultRowHeight="15" x14ac:dyDescent="0.25"/>
  <cols>
    <col min="1" max="1" width="16.85546875" bestFit="1" customWidth="1"/>
    <col min="2" max="2" width="20.140625" customWidth="1"/>
    <col min="3" max="3" width="23" customWidth="1"/>
    <col min="4" max="4" width="8" customWidth="1"/>
    <col min="5" max="5" width="15.85546875" hidden="1" customWidth="1"/>
    <col min="6" max="6" width="10.5703125" bestFit="1" customWidth="1"/>
  </cols>
  <sheetData>
    <row r="2" spans="1:6" x14ac:dyDescent="0.25">
      <c r="A2" s="7" t="s">
        <v>12</v>
      </c>
      <c r="B2" s="7"/>
      <c r="C2" s="7"/>
    </row>
    <row r="3" spans="1:6" ht="15" customHeight="1" x14ac:dyDescent="0.25">
      <c r="A3" s="7" t="s">
        <v>15</v>
      </c>
      <c r="B3" s="7"/>
      <c r="C3" s="7"/>
    </row>
    <row r="5" spans="1:6" x14ac:dyDescent="0.25">
      <c r="A5" s="2">
        <v>2018</v>
      </c>
      <c r="B5" s="2" t="s">
        <v>13</v>
      </c>
      <c r="C5" s="2" t="s">
        <v>14</v>
      </c>
    </row>
    <row r="6" spans="1:6" x14ac:dyDescent="0.25">
      <c r="A6" s="1" t="s">
        <v>0</v>
      </c>
      <c r="B6" s="8">
        <f>1461428.47+94.04</f>
        <v>1461522.51</v>
      </c>
      <c r="C6" s="4">
        <v>1466800.15</v>
      </c>
      <c r="E6" s="6"/>
      <c r="F6" s="5"/>
    </row>
    <row r="7" spans="1:6" x14ac:dyDescent="0.25">
      <c r="A7" s="1" t="s">
        <v>1</v>
      </c>
      <c r="B7" s="8">
        <f>1463545.79+99.93</f>
        <v>1463645.72</v>
      </c>
      <c r="C7" s="4">
        <v>1407146.71</v>
      </c>
      <c r="E7" s="6"/>
      <c r="F7" s="5"/>
    </row>
    <row r="8" spans="1:6" x14ac:dyDescent="0.25">
      <c r="A8" s="1" t="s">
        <v>2</v>
      </c>
      <c r="B8" s="9">
        <f>1465643.98+90.64</f>
        <v>1465734.6199999999</v>
      </c>
      <c r="C8" s="4">
        <v>1488321.22</v>
      </c>
    </row>
    <row r="9" spans="1:6" x14ac:dyDescent="0.25">
      <c r="A9" s="1" t="s">
        <v>3</v>
      </c>
      <c r="B9" s="9">
        <f>1442815.71+99.19</f>
        <v>1442914.9</v>
      </c>
      <c r="C9" s="4">
        <v>1419091.49</v>
      </c>
    </row>
    <row r="10" spans="1:6" x14ac:dyDescent="0.25">
      <c r="A10" s="1" t="s">
        <v>4</v>
      </c>
      <c r="B10" s="9">
        <f>1463139.44+86.05</f>
        <v>1463225.49</v>
      </c>
      <c r="C10" s="4">
        <v>1407920.07</v>
      </c>
      <c r="F10" t="s">
        <v>17</v>
      </c>
    </row>
    <row r="11" spans="1:6" x14ac:dyDescent="0.25">
      <c r="A11" s="1" t="s">
        <v>5</v>
      </c>
      <c r="B11" s="9">
        <f>1435975.6+89.17</f>
        <v>1436064.77</v>
      </c>
      <c r="C11" s="4">
        <v>1561669.46</v>
      </c>
    </row>
    <row r="12" spans="1:6" x14ac:dyDescent="0.25">
      <c r="A12" s="1" t="s">
        <v>6</v>
      </c>
      <c r="B12" s="9">
        <f>1531395.9+125.32</f>
        <v>1531521.22</v>
      </c>
      <c r="C12" s="4">
        <v>1523111.86</v>
      </c>
    </row>
    <row r="13" spans="1:6" x14ac:dyDescent="0.25">
      <c r="A13" s="1" t="s">
        <v>7</v>
      </c>
      <c r="B13" s="9">
        <f>1471150.86+119.87</f>
        <v>1471270.7300000002</v>
      </c>
      <c r="C13" s="4">
        <v>1455411.86</v>
      </c>
    </row>
    <row r="14" spans="1:6" x14ac:dyDescent="0.25">
      <c r="A14" s="1" t="s">
        <v>8</v>
      </c>
      <c r="B14" s="9">
        <f>1407250.2+133.77</f>
        <v>1407383.97</v>
      </c>
      <c r="C14" s="4">
        <v>1253029.7000000002</v>
      </c>
    </row>
    <row r="15" spans="1:6" x14ac:dyDescent="0.25">
      <c r="A15" s="1" t="s">
        <v>9</v>
      </c>
      <c r="B15" s="9">
        <f>1464179.42+177.83</f>
        <v>1464357.25</v>
      </c>
      <c r="C15" s="4">
        <v>1379651.1500000001</v>
      </c>
    </row>
    <row r="16" spans="1:6" x14ac:dyDescent="0.25">
      <c r="A16" s="1" t="s">
        <v>10</v>
      </c>
      <c r="B16" s="9">
        <f>1532692.56+3134.78</f>
        <v>1535827.34</v>
      </c>
      <c r="C16" s="4">
        <v>1514489.2</v>
      </c>
    </row>
    <row r="17" spans="1:3" x14ac:dyDescent="0.25">
      <c r="A17" s="1" t="s">
        <v>11</v>
      </c>
      <c r="B17" s="9">
        <f>1535685.58+2427.33</f>
        <v>1538112.9100000001</v>
      </c>
      <c r="C17" s="4">
        <v>1719263.61</v>
      </c>
    </row>
    <row r="19" spans="1:3" x14ac:dyDescent="0.25">
      <c r="A19" s="3" t="s">
        <v>16</v>
      </c>
    </row>
  </sheetData>
  <mergeCells count="2">
    <mergeCell ref="A2:C2"/>
    <mergeCell ref="A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Ana Flavia Dos Santos Soares</cp:lastModifiedBy>
  <cp:lastPrinted>2019-03-21T20:01:35Z</cp:lastPrinted>
  <dcterms:created xsi:type="dcterms:W3CDTF">2018-08-24T20:28:36Z</dcterms:created>
  <dcterms:modified xsi:type="dcterms:W3CDTF">2019-04-09T19:47:08Z</dcterms:modified>
</cp:coreProperties>
</file>