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- ARQUIVO\CONTABILIDADE\SAMU\SITE\7. Demonstrativo Financeiro\Demonstrativo Financeiro Contratual\Versão Completa - PDF Excel TXT CSV\2020\"/>
    </mc:Choice>
  </mc:AlternateContent>
  <xr:revisionPtr revIDLastSave="0" documentId="13_ncr:1_{7B1E0FDB-BAD8-46C2-8C69-D3E18F012F07}" xr6:coauthVersionLast="45" xr6:coauthVersionMax="45" xr10:uidLastSave="{00000000-0000-0000-0000-000000000000}"/>
  <bookViews>
    <workbookView xWindow="13455" yWindow="0" windowWidth="14385" windowHeight="15600" xr2:uid="{00000000-000D-0000-FFFF-FFFF00000000}"/>
  </bookViews>
  <sheets>
    <sheet name="2020" sheetId="1" r:id="rId1"/>
  </sheets>
  <definedNames>
    <definedName name="_xlnm.Print_Area" localSheetId="0">'2020'!$A$1:$E$22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4" i="1" l="1"/>
  <c r="B13" i="1" l="1"/>
  <c r="D12" i="1" l="1"/>
  <c r="B12" i="1"/>
  <c r="D11" i="1" l="1"/>
  <c r="E10" i="1" l="1"/>
  <c r="D8" i="1" l="1"/>
  <c r="E7" i="1" l="1"/>
  <c r="D7" i="1"/>
  <c r="E8" i="1" l="1"/>
  <c r="E9" i="1"/>
  <c r="E18" i="1" l="1"/>
  <c r="E16" i="1" l="1"/>
  <c r="E17" i="1"/>
  <c r="E15" i="1" l="1"/>
  <c r="E14" i="1"/>
  <c r="E12" i="1"/>
  <c r="E13" i="1" l="1"/>
  <c r="E11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<sst xmlns="http://schemas.openxmlformats.org/spreadsheetml/2006/main" count="19" uniqueCount="19">
  <si>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</si>
  <si>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</si>
  <si>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</si>
  <si>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</si>
  <si>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</si>
  <si>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</si>
  <si>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</si>
  <si>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</si>
  <si>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</si>
  <si>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</si>
  <si>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</si>
  <si>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</si>
  <si>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</si>
  <si>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</si>
  <si>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</si>
  <si>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</si>
  <si>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</si>
  <si>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SAMU 192 - Regional São José dos Campos</t>
  </si>
  <si>
    <t>Fonte:  Contrato Gestão 001/2015; 5º Termo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</si>
</sst>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#,##0.00\ ;&quot; (&quot;#,##0.00\);&quot; -&quot;#\ ;@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5" fontId="5" fillId="0" borderId="0" applyBorder="0" applyProtection="0"/>
    <xf numFmtId="164" fontId="5" fillId="0" borderId="0" applyBorder="0" applyProtection="0"/>
    <xf numFmtId="166" fontId="5" fillId="0" borderId="0"/>
    <xf numFmtId="0" fontId="4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8" fontId="0" fillId="0" borderId="0" xfId="0" applyNumberFormat="1"/>
    <xf numFmtId="44" fontId="0" fillId="0" borderId="1" xfId="1" applyFont="1" applyBorder="1"/>
    <xf numFmtId="0" fontId="0" fillId="0" borderId="1" xfId="0" applyFont="1" applyBorder="1" applyAlignment="1">
      <alignment horizontal="center"/>
    </xf>
    <xf numFmtId="44" fontId="4" fillId="0" borderId="1" xfId="1" applyFont="1" applyBorder="1"/>
    <xf numFmtId="44" fontId="3" fillId="0" borderId="1" xfId="1" applyFont="1" applyBorder="1"/>
    <xf numFmtId="44" fontId="0" fillId="0" borderId="0" xfId="1" applyFont="1"/>
    <xf numFmtId="44" fontId="4" fillId="3" borderId="1" xfId="1" applyFont="1" applyFill="1" applyBorder="1"/>
    <xf numFmtId="44" fontId="3" fillId="0" borderId="1" xfId="1" applyFont="1" applyFill="1" applyBorder="1"/>
    <xf numFmtId="44" fontId="0" fillId="0" borderId="1" xfId="1" applyFont="1" applyFill="1" applyBorder="1"/>
    <xf numFmtId="0" fontId="0" fillId="0" borderId="0" xfId="0" applyAlignment="1">
      <alignment horizontal="center"/>
    </xf>
  </cellXfs>
  <cellStyles count="15">
    <cellStyle name="Moeda" xfId="1" builtinId="4"/>
    <cellStyle name="Moeda 2" xfId="3" xr:uid="{9C597A3C-AA55-4FCA-B347-586AED451607}"/>
    <cellStyle name="Moeda 2 2" xfId="8" xr:uid="{9A12D460-62B2-4AB9-9984-A599860DF17F}"/>
    <cellStyle name="Moeda 2 3" xfId="5" xr:uid="{06863DE8-62E3-4A86-B8A2-183F980B736C}"/>
    <cellStyle name="Moeda 3" xfId="7" xr:uid="{5DB30E71-9143-4E7A-B857-B9D7DCAEE9E6}"/>
    <cellStyle name="Moeda 4" xfId="11" xr:uid="{ADC06269-9EEC-4574-ADB1-E6F528B8A92E}"/>
    <cellStyle name="Moeda 5" xfId="6" xr:uid="{FD8C1E0F-14FA-4FB9-8B2F-CBD3A4069063}"/>
    <cellStyle name="Moeda 6" xfId="2" xr:uid="{46B6D8BA-D660-4B9C-954D-B56558DE6CD5}"/>
    <cellStyle name="Normal" xfId="0" builtinId="0"/>
    <cellStyle name="Normal 2" xfId="13" xr:uid="{523BE799-7750-4310-B971-00FD63D254BD}"/>
    <cellStyle name="Normal 3" xfId="9" xr:uid="{AA457010-A0B0-4F69-8B51-2A157D0B8109}"/>
    <cellStyle name="Texto Explicativo 2" xfId="12" xr:uid="{499A8C13-0A88-46DC-87CA-D056510CF1DF}"/>
    <cellStyle name="Vírgula 2" xfId="14" xr:uid="{21B847C7-2A30-4217-AF3A-C50609ADDADD}"/>
    <cellStyle name="Vírgula 3" xfId="10" xr:uid="{450295DA-043A-4B24-A8B3-C0BD5EF6E270}"/>
    <cellStyle name="Vírgula 4" xfId="4" xr:uid="{1627484A-AB5F-492E-B0C7-5ACD3682A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1</xdr:col>
      <xdr:colOff>23217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77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showGridLines="0"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11" customWidth="1"/>
    <col min="2" max="2" width="15.7109375" customWidth="1"/>
    <col min="3" max="3" width="19.28515625" customWidth="1"/>
    <col min="4" max="4" width="12.85546875" customWidth="1"/>
    <col min="5" max="5" width="15.42578125" customWidth="1"/>
    <col min="6" max="6" width="13.140625" bestFit="1" customWidth="1"/>
  </cols>
  <sheetData>
    <row r="2" spans="1:6" x14ac:dyDescent="0.25">
      <c r="B2" s="14" t="s">
        <v>16</v>
      </c>
      <c r="C2" s="14"/>
      <c r="D2" s="14"/>
      <c r="E2" s="14"/>
    </row>
    <row r="3" spans="1:6" x14ac:dyDescent="0.25">
      <c r="B3" s="14" t="s">
        <v>17</v>
      </c>
      <c r="C3" s="14"/>
      <c r="D3" s="14"/>
      <c r="E3" s="14"/>
    </row>
    <row r="6" spans="1:6" x14ac:dyDescent="0.25">
      <c r="A6" s="3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9">
        <v>1668171.97</v>
      </c>
      <c r="C7" s="13">
        <v>1638378.14</v>
      </c>
      <c r="D7" s="6">
        <f>28261.8+20461.33+1806.49</f>
        <v>50529.62</v>
      </c>
      <c r="E7" s="8">
        <f>B7-C7-D7</f>
        <v>-20735.789999999928</v>
      </c>
      <c r="F7" s="5"/>
    </row>
    <row r="8" spans="1:6" x14ac:dyDescent="0.25">
      <c r="A8" s="1" t="s">
        <v>1</v>
      </c>
      <c r="B8" s="9">
        <v>1668171.97</v>
      </c>
      <c r="C8" s="13">
        <v>1617642.35</v>
      </c>
      <c r="D8" s="6">
        <f>28261.8+1293.97</f>
        <v>29555.77</v>
      </c>
      <c r="E8" s="8">
        <f t="shared" ref="E8:E10" si="0">B8-C8-D8</f>
        <v>20973.849999999878</v>
      </c>
      <c r="F8" s="5"/>
    </row>
    <row r="9" spans="1:6" x14ac:dyDescent="0.25">
      <c r="A9" s="1" t="s">
        <v>2</v>
      </c>
      <c r="B9" s="9">
        <v>1668171.97</v>
      </c>
      <c r="C9" s="13">
        <v>1638616.2</v>
      </c>
      <c r="D9" s="6">
        <v>1830.33</v>
      </c>
      <c r="E9" s="8">
        <f t="shared" si="0"/>
        <v>27725.440000000017</v>
      </c>
      <c r="F9" s="5"/>
    </row>
    <row r="10" spans="1:6" x14ac:dyDescent="0.25">
      <c r="A10" s="1" t="s">
        <v>3</v>
      </c>
      <c r="B10" s="9">
        <v>1668171.97</v>
      </c>
      <c r="C10" s="12">
        <v>1666341.64</v>
      </c>
      <c r="D10" s="12">
        <v>1777.93</v>
      </c>
      <c r="E10" s="8">
        <f t="shared" si="0"/>
        <v>52.400000000074442</v>
      </c>
    </row>
    <row r="11" spans="1:6" x14ac:dyDescent="0.25">
      <c r="A11" s="1" t="s">
        <v>4</v>
      </c>
      <c r="B11" s="9">
        <v>1668171.97</v>
      </c>
      <c r="C11" s="12">
        <v>1666394.04</v>
      </c>
      <c r="D11" s="12">
        <f>4881.19+1219.84</f>
        <v>6101.03</v>
      </c>
      <c r="E11" s="8">
        <f t="shared" ref="E11:E15" si="1">B11-C11-D11</f>
        <v>-4323.1000000000649</v>
      </c>
    </row>
    <row r="12" spans="1:6" x14ac:dyDescent="0.25">
      <c r="A12" s="1" t="s">
        <v>5</v>
      </c>
      <c r="B12" s="6">
        <f>B11</f>
        <v>1668171.97</v>
      </c>
      <c r="C12" s="12">
        <v>1662070.94</v>
      </c>
      <c r="D12" s="12">
        <f>10204.02+1262.5</f>
        <v>11466.52</v>
      </c>
      <c r="E12" s="8">
        <f t="shared" si="1"/>
        <v>-5365.4899999999725</v>
      </c>
    </row>
    <row r="13" spans="1:6" x14ac:dyDescent="0.25">
      <c r="A13" s="7" t="s">
        <v>6</v>
      </c>
      <c r="B13" s="6">
        <f>B12</f>
        <v>1668171.97</v>
      </c>
      <c r="C13" s="12">
        <v>1656705.45</v>
      </c>
      <c r="D13" s="12">
        <v>1403</v>
      </c>
      <c r="E13" s="8">
        <f t="shared" si="1"/>
        <v>10063.520000000019</v>
      </c>
    </row>
    <row r="14" spans="1:6" x14ac:dyDescent="0.25">
      <c r="A14" s="1" t="s">
        <v>7</v>
      </c>
      <c r="B14" s="6">
        <f>B13</f>
        <v>1668171.97</v>
      </c>
      <c r="C14" s="12">
        <v>1666768.97</v>
      </c>
      <c r="D14" s="12">
        <v>2039.54</v>
      </c>
      <c r="E14" s="8">
        <f t="shared" si="1"/>
        <v>-636.54</v>
      </c>
    </row>
    <row r="15" spans="1:6" x14ac:dyDescent="0.25">
      <c r="A15" s="1" t="s">
        <v>8</v>
      </c>
      <c r="B15" s="6">
        <f>B14</f>
        <v>1668171.97</v>
      </c>
      <c r="C15" s="11">
        <v>1666132.43</v>
      </c>
      <c r="D15" s="8">
        <v>4332.7299999999996</v>
      </c>
      <c r="E15" s="8">
        <f t="shared" si="1"/>
        <v>-2293.1899999999623</v>
      </c>
    </row>
    <row r="16" spans="1:6" x14ac:dyDescent="0.25">
      <c r="A16" s="1" t="s">
        <v>9</v>
      </c>
      <c r="B16" s="8"/>
      <c r="C16" s="11"/>
      <c r="D16" s="8"/>
      <c r="E16" s="8">
        <f>B16-C16-D16</f>
        <v>0</v>
      </c>
    </row>
    <row r="17" spans="1:5" x14ac:dyDescent="0.25">
      <c r="A17" s="1" t="s">
        <v>10</v>
      </c>
      <c r="B17" s="8"/>
      <c r="C17" s="11"/>
      <c r="D17" s="8"/>
      <c r="E17" s="8">
        <f>B17-C17-D17</f>
        <v>0</v>
      </c>
    </row>
    <row r="18" spans="1:5" x14ac:dyDescent="0.25">
      <c r="A18" s="1" t="s">
        <v>11</v>
      </c>
      <c r="B18" s="8"/>
      <c r="C18" s="11"/>
      <c r="D18" s="8"/>
      <c r="E18" s="8">
        <f>B18-C18-D18</f>
        <v>0</v>
      </c>
    </row>
    <row r="19" spans="1:5" x14ac:dyDescent="0.25">
      <c r="B19" s="10"/>
      <c r="C19" s="10"/>
      <c r="D19" s="10"/>
      <c r="E19" s="10"/>
    </row>
    <row r="20" spans="1:5" x14ac:dyDescent="0.25">
      <c r="A20" s="4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2020-06-09T13:18:03Z</cp:lastPrinted>
  <dcterms:created xsi:type="dcterms:W3CDTF">2018-08-24T20:28:36Z</dcterms:created>
  <dcterms:modified xsi:type="dcterms:W3CDTF">2020-10-09T19:18:17Z</dcterms:modified>
</cp:coreProperties>
</file>