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6.3\Arquivos\Administrativo\DOCUMENTAÇÃO\- ARQUIVO\CONTABILIDADE\SAMU\SITE\7. Demonstrativo Financeiro\Registro de Receitas e Despesas\Versão Completa - Excel e PDF\"/>
    </mc:Choice>
  </mc:AlternateContent>
  <xr:revisionPtr revIDLastSave="0" documentId="13_ncr:1_{ACD33F32-CD6F-43CB-A2BA-459DCDF7FF95}" xr6:coauthVersionLast="45" xr6:coauthVersionMax="45" xr10:uidLastSave="{00000000-0000-0000-0000-000000000000}"/>
  <bookViews>
    <workbookView xWindow="2730" yWindow="630" windowWidth="14400" windowHeight="15570" xr2:uid="{00000000-000D-0000-FFFF-FFFF00000000}"/>
  </bookViews>
  <sheets>
    <sheet name="2019" sheetId="2" r:id="rId1"/>
  </sheets>
  <definedNames>
    <definedName name="_xlnm.Print_Area" localSheetId="0">'2019'!$A$1:$C$19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B11" i="2" l="1"/>
  <c r="B10" i="2" l="1"/>
  <c r="B9" i="2" l="1"/>
  <c r="B8" i="2"/>
  <c r="B6" i="2" l="1"/>
  <c r="B7" i="2"/>
  <c r="C8" i="2" l="1"/>
  <c r="C7" i="2"/>
  <c r="C6" i="2"/>
</calcChain>
</file>

<file path=xl/sharedStrings.xml><?xml version="1.0" encoding="utf-8"?>
<sst xmlns="http://schemas.openxmlformats.org/spreadsheetml/2006/main" count="22" uniqueCount="22">
  <si>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</si>
  <si>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</si>
  <si>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</si>
  <si>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</si>
  <si>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</si>
  <si>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</si>
  <si>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</si>
  <si>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</si>
  <si>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</si>
  <si>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</si>
  <si>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</si>
  <si>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</si>
  <si>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</si>
  <si>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</si>
  <si>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</si>
  <si>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SAMU 192 - Regional São José dos Campos</t>
  </si>
  <si>
    <t>ok</t>
  </si>
  <si>
    <t>Receita</t>
  </si>
  <si>
    <t>Despesa</t>
  </si>
  <si>
    <t>Valor de despesas pagas no mês</t>
  </si>
  <si>
    <t>Repasse + Rendimentos sobre aplicação financeira</t>
  </si>
  <si>
    <t>Fonte:  Contrato Gestão 001/2015; 4º Termo Aditivo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</si>
</sst>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_-* #,##0.00_-;\-* #,##0.00_-;_-* \-??_-;_-@_-"/>
    <numFmt numFmtId="166" formatCode="#,##0.00\ ;&quot; (&quot;#,##0.00\);&quot; -&quot;#\ ;@\ "/>
    <numFmt numFmtId="167" formatCode="_(&quot;R$ &quot;* #,##0.00_);_(&quot;R$ &quot;* \(#,##0.00\);_(&quot;R$ &quot;* \-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165" fontId="3" fillId="0" borderId="0" applyBorder="0" applyProtection="0"/>
    <xf numFmtId="164" fontId="3" fillId="0" borderId="0" applyBorder="0" applyProtection="0"/>
    <xf numFmtId="166" fontId="3" fillId="0" borderId="0"/>
    <xf numFmtId="0" fontId="1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 horizontal="left"/>
    </xf>
    <xf numFmtId="44" fontId="0" fillId="3" borderId="1" xfId="2" applyFont="1" applyFill="1" applyBorder="1"/>
    <xf numFmtId="44" fontId="1" fillId="3" borderId="1" xfId="2" applyFill="1" applyBorder="1"/>
    <xf numFmtId="44" fontId="4" fillId="0" borderId="1" xfId="2" applyFont="1" applyBorder="1"/>
    <xf numFmtId="44" fontId="0" fillId="0" borderId="1" xfId="2" applyFont="1" applyBorder="1"/>
    <xf numFmtId="167" fontId="0" fillId="0" borderId="1" xfId="2" applyNumberFormat="1" applyFont="1" applyBorder="1"/>
    <xf numFmtId="44" fontId="1" fillId="0" borderId="1" xfId="2" applyFont="1" applyBorder="1"/>
    <xf numFmtId="0" fontId="0" fillId="0" borderId="0" xfId="0" applyAlignment="1">
      <alignment horizontal="center"/>
    </xf>
  </cellXfs>
  <cellStyles count="11">
    <cellStyle name="Moeda" xfId="2" builtinId="4"/>
    <cellStyle name="Moeda 2" xfId="1" xr:uid="{7264211E-24AF-4D46-896C-97EFBF882932}"/>
    <cellStyle name="Moeda 2 2" xfId="4" xr:uid="{BB41B8BC-4CF0-4939-AE82-2F5B0886FBC1}"/>
    <cellStyle name="Moeda 3" xfId="3" xr:uid="{13978DD7-4733-4042-A6D8-FD1F048EE55F}"/>
    <cellStyle name="Moeda 4" xfId="7" xr:uid="{E1140750-88BB-4BB2-ABA7-4BB69137E065}"/>
    <cellStyle name="Normal" xfId="0" builtinId="0"/>
    <cellStyle name="Normal 2" xfId="9" xr:uid="{1E7E82BD-CBF7-4972-A701-A4A3E21558B1}"/>
    <cellStyle name="Normal 3" xfId="5" xr:uid="{6CC1A315-EAF6-46EB-8E8E-7C58DD26B452}"/>
    <cellStyle name="Texto Explicativo 2" xfId="8" xr:uid="{0E6AD74D-C1D1-4F7D-8DD3-9D5FA4D823EC}"/>
    <cellStyle name="Vírgula 2" xfId="10" xr:uid="{71AA84FA-54FC-4F2E-982F-02AA95153E67}"/>
    <cellStyle name="Vírgula 3" xfId="6" xr:uid="{CA8B25D4-0E9E-49D0-810F-2779841B19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104775</xdr:rowOff>
    </xdr:from>
    <xdr:to>
      <xdr:col>0</xdr:col>
      <xdr:colOff>604242</xdr:colOff>
      <xdr:row>3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0477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9"/>
  <sheetViews>
    <sheetView showGridLines="0" tabSelected="1" view="pageBreakPreview" topLeftCell="A4" zoomScaleNormal="100" zoomScaleSheetLayoutView="100" workbookViewId="0">
      <selection activeCell="C14" sqref="C14"/>
    </sheetView>
  </sheetViews>
  <sheetFormatPr defaultRowHeight="15" x14ac:dyDescent="0.25"/>
  <cols>
    <col min="1" max="1" width="16.85546875" bestFit="1" customWidth="1"/>
    <col min="2" max="3" width="19.42578125" customWidth="1"/>
  </cols>
  <sheetData>
    <row r="2" spans="1:8" x14ac:dyDescent="0.25">
      <c r="A2" s="10" t="s">
        <v>12</v>
      </c>
      <c r="B2" s="10"/>
      <c r="C2" s="10"/>
    </row>
    <row r="3" spans="1:8" ht="15" customHeight="1" x14ac:dyDescent="0.25">
      <c r="A3" s="10" t="s">
        <v>15</v>
      </c>
      <c r="B3" s="10"/>
      <c r="C3" s="10"/>
    </row>
    <row r="5" spans="1:8" x14ac:dyDescent="0.25">
      <c r="A5" s="2">
        <v>2019</v>
      </c>
      <c r="B5" s="2" t="s">
        <v>13</v>
      </c>
      <c r="C5" s="2" t="s">
        <v>14</v>
      </c>
    </row>
    <row r="6" spans="1:8" x14ac:dyDescent="0.25">
      <c r="A6" s="1" t="s">
        <v>0</v>
      </c>
      <c r="B6" s="4">
        <f>1532791.68+2056.3</f>
        <v>1534847.98</v>
      </c>
      <c r="C6" s="4">
        <f>1625528.45</f>
        <v>1625528.45</v>
      </c>
    </row>
    <row r="7" spans="1:8" x14ac:dyDescent="0.25">
      <c r="A7" s="1" t="s">
        <v>1</v>
      </c>
      <c r="B7" s="4">
        <f>498000+499000+499000+36625.38+2753.42</f>
        <v>1535378.7999999998</v>
      </c>
      <c r="C7" s="5">
        <f>1071871.87</f>
        <v>1071871.8700000001</v>
      </c>
    </row>
    <row r="8" spans="1:8" x14ac:dyDescent="0.25">
      <c r="A8" s="1" t="s">
        <v>2</v>
      </c>
      <c r="B8" s="4">
        <f>1516161.17+3539.16</f>
        <v>1519700.3299999998</v>
      </c>
      <c r="C8" s="5">
        <f>1423698.03</f>
        <v>1423698.03</v>
      </c>
      <c r="E8" t="s">
        <v>16</v>
      </c>
      <c r="G8" t="s">
        <v>17</v>
      </c>
      <c r="H8" t="s">
        <v>20</v>
      </c>
    </row>
    <row r="9" spans="1:8" x14ac:dyDescent="0.25">
      <c r="A9" s="1" t="s">
        <v>3</v>
      </c>
      <c r="B9" s="6">
        <f>1532673.26+3499.37</f>
        <v>1536172.6300000001</v>
      </c>
      <c r="C9" s="6">
        <v>1285350.6300000004</v>
      </c>
      <c r="G9" t="s">
        <v>18</v>
      </c>
      <c r="H9" t="s">
        <v>19</v>
      </c>
    </row>
    <row r="10" spans="1:8" x14ac:dyDescent="0.25">
      <c r="A10" s="1" t="s">
        <v>4</v>
      </c>
      <c r="B10" s="7">
        <f>1532688.93+2036.91</f>
        <v>1534725.8399999999</v>
      </c>
      <c r="C10" s="7">
        <v>1453995.22</v>
      </c>
    </row>
    <row r="11" spans="1:8" x14ac:dyDescent="0.25">
      <c r="A11" s="1" t="s">
        <v>5</v>
      </c>
      <c r="B11" s="7">
        <f>1532678.91+1735.86</f>
        <v>1534414.77</v>
      </c>
      <c r="C11" s="8">
        <v>1253076.0800000003</v>
      </c>
    </row>
    <row r="12" spans="1:8" x14ac:dyDescent="0.25">
      <c r="A12" s="1" t="s">
        <v>6</v>
      </c>
      <c r="B12" s="7">
        <f>1560190.27+2363.84</f>
        <v>1562554.11</v>
      </c>
      <c r="C12" s="7">
        <v>1537596.02</v>
      </c>
    </row>
    <row r="13" spans="1:8" x14ac:dyDescent="0.25">
      <c r="A13" s="1" t="s">
        <v>7</v>
      </c>
      <c r="B13" s="9">
        <v>1530836.7</v>
      </c>
      <c r="C13" s="9">
        <v>1331796.8500000001</v>
      </c>
    </row>
    <row r="14" spans="1:8" x14ac:dyDescent="0.25">
      <c r="A14" s="1" t="s">
        <v>8</v>
      </c>
      <c r="B14" s="9">
        <v>1589879.52</v>
      </c>
      <c r="C14" s="9">
        <v>1347133.84</v>
      </c>
    </row>
    <row r="15" spans="1:8" x14ac:dyDescent="0.25">
      <c r="A15" s="1" t="s">
        <v>9</v>
      </c>
      <c r="B15" s="7">
        <v>1589398.29</v>
      </c>
      <c r="C15" s="7">
        <v>1454697.03</v>
      </c>
    </row>
    <row r="16" spans="1:8" x14ac:dyDescent="0.25">
      <c r="A16" s="1" t="s">
        <v>10</v>
      </c>
      <c r="B16" s="7">
        <v>1639719.61</v>
      </c>
      <c r="C16" s="7">
        <v>1714693.66</v>
      </c>
    </row>
    <row r="17" spans="1:3" x14ac:dyDescent="0.25">
      <c r="A17" s="1" t="s">
        <v>11</v>
      </c>
      <c r="B17" s="7">
        <v>1639189.76</v>
      </c>
      <c r="C17" s="7">
        <v>1965863.53</v>
      </c>
    </row>
    <row r="19" spans="1:3" x14ac:dyDescent="0.25">
      <c r="A19" s="3" t="s">
        <v>21</v>
      </c>
    </row>
  </sheetData>
  <mergeCells count="2">
    <mergeCell ref="A2:C2"/>
    <mergeCell ref="A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2019</vt:lpstr>
      <vt:lpstr>'2019'!Area_de_impressao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Ana Paula Carvalho Honorio</cp:lastModifiedBy>
  <cp:lastPrinted>2019-12-13T12:16:56Z</cp:lastPrinted>
  <dcterms:created xsi:type="dcterms:W3CDTF">2018-08-24T20:28:36Z</dcterms:created>
  <dcterms:modified xsi:type="dcterms:W3CDTF">2020-05-11T16:12:16Z</dcterms:modified>
</cp:coreProperties>
</file>